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Table1" sheetId="1" r:id="rId1"/>
    <sheet name="Table2" sheetId="2" r:id="rId2"/>
  </sheets>
  <calcPr calcId="124519"/>
</workbook>
</file>

<file path=xl/calcChain.xml><?xml version="1.0" encoding="utf-8"?>
<calcChain xmlns="http://schemas.openxmlformats.org/spreadsheetml/2006/main">
  <c r="F7" i="1"/>
  <c r="E7"/>
  <c r="D7"/>
  <c r="F8"/>
  <c r="E8"/>
  <c r="D8"/>
  <c r="F11"/>
  <c r="E11"/>
  <c r="D11"/>
</calcChain>
</file>

<file path=xl/sharedStrings.xml><?xml version="1.0" encoding="utf-8"?>
<sst xmlns="http://schemas.openxmlformats.org/spreadsheetml/2006/main" count="128" uniqueCount="47">
  <si>
    <t/>
  </si>
  <si>
    <t>рублей</t>
  </si>
  <si>
    <t>Наименование</t>
  </si>
  <si>
    <t>РЗ</t>
  </si>
  <si>
    <t>ПР</t>
  </si>
  <si>
    <t>2020 год</t>
  </si>
  <si>
    <t>2021 год</t>
  </si>
  <si>
    <t>2022 год</t>
  </si>
  <si>
    <t>1</t>
  </si>
  <si>
    <t>2</t>
  </si>
  <si>
    <t>3</t>
  </si>
  <si>
    <t>4</t>
  </si>
  <si>
    <t>5</t>
  </si>
  <si>
    <t>6</t>
  </si>
  <si>
    <t>ВСЕГО</t>
  </si>
  <si>
    <t>Неизвестный подраздел</t>
  </si>
  <si>
    <t>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</si>
  <si>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</si>
  <si>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</si>
  <si>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</si>
  <si>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</si>
  <si>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</si>
  <si>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</si>
  <si>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</si>
  <si>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</si>
  <si>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</si>
  <si>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</si>
  <si>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Другие общегосударственные вопросы</t>
  </si>
  <si>
    <t>13</t>
  </si>
  <si>
    <t>НАЦИОНАЛЬНАЯ ЭКОНОМИКА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</si>
  <si>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</si>
  <si>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</si>
  <si>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</si>
  <si>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</si>
  <si>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</si>
  <si>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</si>
  <si>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Благоустройство</t>
  </si>
  <si>
    <t>СОЦИАЛЬНАЯ ПОЛИТИКА</t>
  </si>
  <si>
    <t>10</t>
  </si>
  <si>
    <t>Пенсионное обеспечение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</si>
  <si>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</si>
  <si>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</si>
  <si>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Приложение 2</t>
  </si>
  <si>
    <t>УСЛОВНО УТВЕРЖДАЕМЫЕ (УТВЕРЖДЁННЫЕ) РАСХОДЫ</t>
  </si>
  <si>
    <t>Условно утверждаемые (утверждённые) расходы</t>
  </si>
  <si>
    <t>РАСПРЕДЕЛЕНИЕ БЮДЖЕТНЫХ АССИГНОВАНИЙ ПО РАЗДЕЛАМ И ПОДРАЗДЕЛАМ КЛАССИФИКАЦИИ РАСХОДОВ БЮДЖЕТА МУНИЦИПАЛЬНОГО ОБРАЗОВАНИЯ СЕЛЬСКОГО ПОСЕЛЕНИЯ "ЁРМИЦА" НА 2020 ГОД И ПЛАНОВЫЙ ПЕРИОД 2021 И 2022 ГОДОВ</t>
  </si>
  <si>
    <t>к решению Совета муниципального 
образования сельского поселения "Ёрмица"
 от 23 декабря 2019 года № 4-21/2</t>
  </si>
</sst>
</file>

<file path=xl/styles.xml><?xml version="1.0" encoding="utf-8"?>
<styleSheet xmlns="http://schemas.openxmlformats.org/spreadsheetml/2006/main">
  <fonts count="5">
    <font>
      <sz val="10"/>
      <color rgb="FF000000"/>
      <name val="Times New Roman"/>
    </font>
    <font>
      <b/>
      <sz val="14"/>
      <color rgb="FF000000"/>
      <name val="Times New Roman"/>
    </font>
    <font>
      <sz val="14"/>
      <color rgb="FF000000"/>
      <name val="Times New Roman"/>
    </font>
    <font>
      <sz val="12"/>
      <color rgb="FF000000"/>
      <name val="Times New Roman"/>
    </font>
    <font>
      <b/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5">
    <xf numFmtId="0" fontId="0" fillId="0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view="pageBreakPreview" zoomScaleSheetLayoutView="100" workbookViewId="0">
      <selection activeCell="D3" sqref="D3"/>
    </sheetView>
  </sheetViews>
  <sheetFormatPr defaultRowHeight="12.75"/>
  <cols>
    <col min="1" max="1" width="60.6640625"/>
    <col min="2" max="3" width="7.6640625"/>
    <col min="4" max="4" width="21.33203125"/>
    <col min="5" max="5" width="21.5"/>
    <col min="6" max="6" width="21"/>
    <col min="7" max="7" width="17.5" customWidth="1"/>
  </cols>
  <sheetData>
    <row r="1" spans="1:6" ht="18.75">
      <c r="A1" t="s">
        <v>0</v>
      </c>
      <c r="C1" s="14" t="s">
        <v>42</v>
      </c>
      <c r="D1" s="14"/>
      <c r="E1" s="14"/>
      <c r="F1" s="14"/>
    </row>
    <row r="2" spans="1:6" ht="61.5" customHeight="1">
      <c r="A2" s="1" t="s">
        <v>0</v>
      </c>
      <c r="B2" s="1" t="s">
        <v>0</v>
      </c>
      <c r="C2" s="1" t="s">
        <v>0</v>
      </c>
      <c r="D2" s="11" t="s">
        <v>46</v>
      </c>
      <c r="E2" s="11"/>
      <c r="F2" s="11"/>
    </row>
    <row r="3" spans="1:6" ht="18.75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</row>
    <row r="4" spans="1:6" ht="57.75" customHeight="1">
      <c r="A4" s="12" t="s">
        <v>45</v>
      </c>
      <c r="B4" s="12"/>
      <c r="C4" s="12"/>
      <c r="D4" s="12"/>
      <c r="E4" s="12"/>
      <c r="F4" s="12"/>
    </row>
    <row r="5" spans="1:6" ht="15.75">
      <c r="A5" s="13" t="s">
        <v>1</v>
      </c>
      <c r="B5" s="13"/>
      <c r="C5" s="13"/>
      <c r="D5" s="13"/>
      <c r="E5" s="13"/>
      <c r="F5" s="13"/>
    </row>
    <row r="6" spans="1:6" ht="18.75">
      <c r="A6" s="2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</row>
    <row r="7" spans="1:6" ht="15.6" customHeight="1">
      <c r="A7" s="5" t="s">
        <v>14</v>
      </c>
      <c r="B7" s="6" t="s">
        <v>0</v>
      </c>
      <c r="C7" s="6" t="s">
        <v>0</v>
      </c>
      <c r="D7" s="7">
        <f>40+3322194</f>
        <v>3322234</v>
      </c>
      <c r="E7" s="7">
        <f>29+3513354</f>
        <v>3513383</v>
      </c>
      <c r="F7" s="7">
        <f>41+3527804</f>
        <v>3527845</v>
      </c>
    </row>
    <row r="8" spans="1:6" ht="32.450000000000003" customHeight="1">
      <c r="A8" s="8" t="s">
        <v>17</v>
      </c>
      <c r="B8" s="9" t="s">
        <v>18</v>
      </c>
      <c r="C8" s="9" t="s">
        <v>0</v>
      </c>
      <c r="D8" s="10">
        <f>2994785.52+40</f>
        <v>2994825.52</v>
      </c>
      <c r="E8" s="10">
        <f>3140125.52+29</f>
        <v>3140154.52</v>
      </c>
      <c r="F8" s="10">
        <f>3067733.52+41</f>
        <v>3067774.52</v>
      </c>
    </row>
    <row r="9" spans="1:6" ht="64.5" customHeight="1">
      <c r="A9" s="8" t="s">
        <v>19</v>
      </c>
      <c r="B9" s="9" t="s">
        <v>18</v>
      </c>
      <c r="C9" s="9" t="s">
        <v>20</v>
      </c>
      <c r="D9" s="10">
        <v>1005000</v>
      </c>
      <c r="E9" s="10">
        <v>1105000</v>
      </c>
      <c r="F9" s="10">
        <v>1060000</v>
      </c>
    </row>
    <row r="10" spans="1:6" ht="80.650000000000006" customHeight="1">
      <c r="A10" s="8" t="s">
        <v>21</v>
      </c>
      <c r="B10" s="9" t="s">
        <v>18</v>
      </c>
      <c r="C10" s="9" t="s">
        <v>22</v>
      </c>
      <c r="D10" s="10">
        <v>4000</v>
      </c>
      <c r="E10" s="10">
        <v>4000</v>
      </c>
      <c r="F10" s="10">
        <v>4000</v>
      </c>
    </row>
    <row r="11" spans="1:6" ht="96.4" customHeight="1">
      <c r="A11" s="8" t="s">
        <v>23</v>
      </c>
      <c r="B11" s="9" t="s">
        <v>18</v>
      </c>
      <c r="C11" s="9" t="s">
        <v>24</v>
      </c>
      <c r="D11" s="10">
        <f>1959285.52+40</f>
        <v>1959325.52</v>
      </c>
      <c r="E11" s="10">
        <f>2006362.52+29</f>
        <v>2006391.52</v>
      </c>
      <c r="F11" s="10">
        <f>1978970.52+41</f>
        <v>1979011.52</v>
      </c>
    </row>
    <row r="12" spans="1:6" ht="64.5" customHeight="1">
      <c r="A12" s="8" t="s">
        <v>25</v>
      </c>
      <c r="B12" s="9" t="s">
        <v>18</v>
      </c>
      <c r="C12" s="9" t="s">
        <v>26</v>
      </c>
      <c r="D12" s="10">
        <v>18500</v>
      </c>
      <c r="E12" s="10">
        <v>16763</v>
      </c>
      <c r="F12" s="10">
        <v>16763</v>
      </c>
    </row>
    <row r="13" spans="1:6" ht="15" customHeight="1">
      <c r="A13" s="8" t="s">
        <v>27</v>
      </c>
      <c r="B13" s="9" t="s">
        <v>18</v>
      </c>
      <c r="C13" s="9" t="s">
        <v>28</v>
      </c>
      <c r="D13" s="10">
        <v>8000</v>
      </c>
      <c r="E13" s="10">
        <v>8000</v>
      </c>
      <c r="F13" s="10">
        <v>8000</v>
      </c>
    </row>
    <row r="14" spans="1:6" ht="48.6" customHeight="1">
      <c r="A14" s="8" t="s">
        <v>40</v>
      </c>
      <c r="B14" s="9" t="s">
        <v>22</v>
      </c>
      <c r="C14" s="9" t="s">
        <v>0</v>
      </c>
      <c r="D14" s="10">
        <v>460</v>
      </c>
      <c r="E14" s="10">
        <v>0</v>
      </c>
      <c r="F14" s="10">
        <v>0</v>
      </c>
    </row>
    <row r="15" spans="1:6" ht="64.5" customHeight="1">
      <c r="A15" s="8" t="s">
        <v>41</v>
      </c>
      <c r="B15" s="9" t="s">
        <v>22</v>
      </c>
      <c r="C15" s="9" t="s">
        <v>31</v>
      </c>
      <c r="D15" s="10">
        <v>460</v>
      </c>
      <c r="E15" s="10">
        <v>0</v>
      </c>
      <c r="F15" s="10">
        <v>0</v>
      </c>
    </row>
    <row r="16" spans="1:6" ht="15" customHeight="1">
      <c r="A16" s="8" t="s">
        <v>29</v>
      </c>
      <c r="B16" s="9" t="s">
        <v>24</v>
      </c>
      <c r="C16" s="9" t="s">
        <v>0</v>
      </c>
      <c r="D16" s="10">
        <v>49304</v>
      </c>
      <c r="E16" s="10">
        <v>49344</v>
      </c>
      <c r="F16" s="10">
        <v>49344</v>
      </c>
    </row>
    <row r="17" spans="1:6" ht="15" customHeight="1">
      <c r="A17" s="8" t="s">
        <v>30</v>
      </c>
      <c r="B17" s="9" t="s">
        <v>24</v>
      </c>
      <c r="C17" s="9" t="s">
        <v>31</v>
      </c>
      <c r="D17" s="10">
        <v>49284</v>
      </c>
      <c r="E17" s="10">
        <v>49284</v>
      </c>
      <c r="F17" s="10">
        <v>49284</v>
      </c>
    </row>
    <row r="18" spans="1:6" ht="32.450000000000003" customHeight="1">
      <c r="A18" s="8" t="s">
        <v>32</v>
      </c>
      <c r="B18" s="9" t="s">
        <v>24</v>
      </c>
      <c r="C18" s="9" t="s">
        <v>33</v>
      </c>
      <c r="D18" s="10">
        <v>20</v>
      </c>
      <c r="E18" s="10">
        <v>60</v>
      </c>
      <c r="F18" s="10">
        <v>60</v>
      </c>
    </row>
    <row r="19" spans="1:6" ht="32.450000000000003" customHeight="1">
      <c r="A19" s="8" t="s">
        <v>34</v>
      </c>
      <c r="B19" s="9" t="s">
        <v>35</v>
      </c>
      <c r="C19" s="9" t="s">
        <v>0</v>
      </c>
      <c r="D19" s="10">
        <v>217218</v>
      </c>
      <c r="E19" s="10">
        <v>177218</v>
      </c>
      <c r="F19" s="10">
        <v>177218</v>
      </c>
    </row>
    <row r="20" spans="1:6" ht="15" customHeight="1">
      <c r="A20" s="8" t="s">
        <v>36</v>
      </c>
      <c r="B20" s="9" t="s">
        <v>35</v>
      </c>
      <c r="C20" s="9" t="s">
        <v>22</v>
      </c>
      <c r="D20" s="10">
        <v>217218</v>
      </c>
      <c r="E20" s="10">
        <v>177218</v>
      </c>
      <c r="F20" s="10">
        <v>177218</v>
      </c>
    </row>
    <row r="21" spans="1:6" ht="15" customHeight="1">
      <c r="A21" s="8" t="s">
        <v>37</v>
      </c>
      <c r="B21" s="9" t="s">
        <v>38</v>
      </c>
      <c r="C21" s="9" t="s">
        <v>0</v>
      </c>
      <c r="D21" s="10">
        <v>60426.48</v>
      </c>
      <c r="E21" s="10">
        <v>60426.48</v>
      </c>
      <c r="F21" s="10">
        <v>60426.48</v>
      </c>
    </row>
    <row r="22" spans="1:6" ht="15" customHeight="1">
      <c r="A22" s="8" t="s">
        <v>39</v>
      </c>
      <c r="B22" s="9" t="s">
        <v>38</v>
      </c>
      <c r="C22" s="9" t="s">
        <v>18</v>
      </c>
      <c r="D22" s="10">
        <v>60426.48</v>
      </c>
      <c r="E22" s="10">
        <v>60426.48</v>
      </c>
      <c r="F22" s="10">
        <v>60426.48</v>
      </c>
    </row>
    <row r="23" spans="1:6" ht="31.5">
      <c r="A23" s="8" t="s">
        <v>43</v>
      </c>
      <c r="B23" s="9">
        <v>99</v>
      </c>
      <c r="C23" s="9" t="s">
        <v>0</v>
      </c>
      <c r="D23" s="10">
        <v>0</v>
      </c>
      <c r="E23" s="10">
        <v>86240</v>
      </c>
      <c r="F23" s="10">
        <v>173082</v>
      </c>
    </row>
    <row r="24" spans="1:6" ht="15.75">
      <c r="A24" s="8" t="s">
        <v>44</v>
      </c>
      <c r="B24" s="9">
        <v>99</v>
      </c>
      <c r="C24" s="9">
        <v>99</v>
      </c>
      <c r="D24" s="10">
        <v>0</v>
      </c>
      <c r="E24" s="10">
        <v>86240</v>
      </c>
      <c r="F24" s="10">
        <v>173082</v>
      </c>
    </row>
  </sheetData>
  <mergeCells count="4">
    <mergeCell ref="D2:F2"/>
    <mergeCell ref="A4:F4"/>
    <mergeCell ref="A5:F5"/>
    <mergeCell ref="C1:F1"/>
  </mergeCells>
  <pageMargins left="1.1811023622047243" right="0.59055118110236215" top="0.98425196850393704" bottom="0.78740157480314965" header="0.31496062992125984" footer="0.31496062992125984"/>
  <pageSetup paperSize="9" scale="66" fitToHeight="0" orientation="portrait" r:id="rId1"/>
  <headerFooter>
    <oddHeader>&amp;C&amp;P</oddHead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A3" sqref="A3:XFD18"/>
    </sheetView>
  </sheetViews>
  <sheetFormatPr defaultRowHeight="12.75"/>
  <cols>
    <col min="1" max="1" width="60.6640625"/>
    <col min="2" max="3" width="7.6640625"/>
    <col min="4" max="4" width="21.33203125"/>
    <col min="5" max="5" width="21.5"/>
    <col min="6" max="6" width="21"/>
  </cols>
  <sheetData>
    <row r="1" spans="1:6">
      <c r="A1" t="s">
        <v>0</v>
      </c>
    </row>
    <row r="2" spans="1:6" ht="15.75">
      <c r="A2" s="4" t="s">
        <v>8</v>
      </c>
      <c r="B2" s="4" t="s">
        <v>9</v>
      </c>
      <c r="C2" s="4" t="s">
        <v>10</v>
      </c>
      <c r="D2" s="4" t="s">
        <v>11</v>
      </c>
      <c r="E2" s="4" t="s">
        <v>12</v>
      </c>
      <c r="F2" s="4" t="s">
        <v>13</v>
      </c>
    </row>
    <row r="3" spans="1:6" ht="15.75">
      <c r="A3" s="5" t="s">
        <v>14</v>
      </c>
      <c r="B3" s="6" t="s">
        <v>0</v>
      </c>
      <c r="C3" s="6" t="s">
        <v>0</v>
      </c>
      <c r="D3" s="7">
        <v>3307829</v>
      </c>
      <c r="E3" s="7">
        <v>3498901</v>
      </c>
      <c r="F3" s="7">
        <v>3510481</v>
      </c>
    </row>
    <row r="4" spans="1:6" ht="15.75">
      <c r="A4" s="8" t="s">
        <v>15</v>
      </c>
      <c r="B4" s="9" t="s">
        <v>16</v>
      </c>
      <c r="C4" s="9" t="s">
        <v>0</v>
      </c>
      <c r="D4" s="10" t="s">
        <v>0</v>
      </c>
      <c r="E4" s="10">
        <v>86240</v>
      </c>
      <c r="F4" s="10">
        <v>173082</v>
      </c>
    </row>
    <row r="5" spans="1:6" ht="15.75">
      <c r="A5" s="8" t="s">
        <v>15</v>
      </c>
      <c r="B5" s="9" t="s">
        <v>16</v>
      </c>
      <c r="C5" s="9" t="s">
        <v>16</v>
      </c>
      <c r="D5" s="10" t="s">
        <v>0</v>
      </c>
      <c r="E5" s="10">
        <v>86240</v>
      </c>
      <c r="F5" s="10">
        <v>173082</v>
      </c>
    </row>
    <row r="6" spans="1:6" ht="15.75">
      <c r="A6" s="8" t="s">
        <v>17</v>
      </c>
      <c r="B6" s="9" t="s">
        <v>18</v>
      </c>
      <c r="C6" s="9" t="s">
        <v>0</v>
      </c>
      <c r="D6" s="10">
        <v>2993340.52</v>
      </c>
      <c r="E6" s="10">
        <v>3138172.52</v>
      </c>
      <c r="F6" s="10">
        <v>3062910.52</v>
      </c>
    </row>
    <row r="7" spans="1:6" ht="47.25">
      <c r="A7" s="8" t="s">
        <v>19</v>
      </c>
      <c r="B7" s="9" t="s">
        <v>18</v>
      </c>
      <c r="C7" s="9" t="s">
        <v>20</v>
      </c>
      <c r="D7" s="10">
        <v>1005000</v>
      </c>
      <c r="E7" s="10">
        <v>1105000</v>
      </c>
      <c r="F7" s="10">
        <v>1060000</v>
      </c>
    </row>
    <row r="8" spans="1:6" ht="63">
      <c r="A8" s="8" t="s">
        <v>21</v>
      </c>
      <c r="B8" s="9" t="s">
        <v>18</v>
      </c>
      <c r="C8" s="9" t="s">
        <v>22</v>
      </c>
      <c r="D8" s="10">
        <v>4000</v>
      </c>
      <c r="E8" s="10">
        <v>4000</v>
      </c>
      <c r="F8" s="10">
        <v>4000</v>
      </c>
    </row>
    <row r="9" spans="1:6" ht="63">
      <c r="A9" s="8" t="s">
        <v>23</v>
      </c>
      <c r="B9" s="9" t="s">
        <v>18</v>
      </c>
      <c r="C9" s="9" t="s">
        <v>24</v>
      </c>
      <c r="D9" s="10">
        <v>1959577.52</v>
      </c>
      <c r="E9" s="10">
        <v>2004409.52</v>
      </c>
      <c r="F9" s="10">
        <v>1974147.52</v>
      </c>
    </row>
    <row r="10" spans="1:6" ht="47.25">
      <c r="A10" s="8" t="s">
        <v>25</v>
      </c>
      <c r="B10" s="9" t="s">
        <v>18</v>
      </c>
      <c r="C10" s="9" t="s">
        <v>26</v>
      </c>
      <c r="D10" s="10">
        <v>16500</v>
      </c>
      <c r="E10" s="10">
        <v>16500</v>
      </c>
      <c r="F10" s="10">
        <v>16500</v>
      </c>
    </row>
    <row r="11" spans="1:6" ht="15.75">
      <c r="A11" s="8" t="s">
        <v>27</v>
      </c>
      <c r="B11" s="9" t="s">
        <v>18</v>
      </c>
      <c r="C11" s="9" t="s">
        <v>28</v>
      </c>
      <c r="D11" s="10">
        <v>8263</v>
      </c>
      <c r="E11" s="10">
        <v>8263</v>
      </c>
      <c r="F11" s="10">
        <v>8263</v>
      </c>
    </row>
    <row r="12" spans="1:6" ht="15.75">
      <c r="A12" s="8" t="s">
        <v>29</v>
      </c>
      <c r="B12" s="9" t="s">
        <v>24</v>
      </c>
      <c r="C12" s="9" t="s">
        <v>0</v>
      </c>
      <c r="D12" s="10">
        <v>49344</v>
      </c>
      <c r="E12" s="10">
        <v>49344</v>
      </c>
      <c r="F12" s="10">
        <v>49344</v>
      </c>
    </row>
    <row r="13" spans="1:6" ht="15.75">
      <c r="A13" s="8" t="s">
        <v>30</v>
      </c>
      <c r="B13" s="9" t="s">
        <v>24</v>
      </c>
      <c r="C13" s="9" t="s">
        <v>31</v>
      </c>
      <c r="D13" s="10">
        <v>49284</v>
      </c>
      <c r="E13" s="10">
        <v>49284</v>
      </c>
      <c r="F13" s="10">
        <v>49284</v>
      </c>
    </row>
    <row r="14" spans="1:6" ht="31.5">
      <c r="A14" s="8" t="s">
        <v>32</v>
      </c>
      <c r="B14" s="9" t="s">
        <v>24</v>
      </c>
      <c r="C14" s="9" t="s">
        <v>33</v>
      </c>
      <c r="D14" s="10">
        <v>60</v>
      </c>
      <c r="E14" s="10">
        <v>60</v>
      </c>
      <c r="F14" s="10">
        <v>60</v>
      </c>
    </row>
    <row r="15" spans="1:6" ht="15.75">
      <c r="A15" s="8" t="s">
        <v>34</v>
      </c>
      <c r="B15" s="9" t="s">
        <v>35</v>
      </c>
      <c r="C15" s="9" t="s">
        <v>0</v>
      </c>
      <c r="D15" s="10">
        <v>204718</v>
      </c>
      <c r="E15" s="10">
        <v>164718</v>
      </c>
      <c r="F15" s="10">
        <v>164718</v>
      </c>
    </row>
    <row r="16" spans="1:6" ht="15.75">
      <c r="A16" s="8" t="s">
        <v>36</v>
      </c>
      <c r="B16" s="9" t="s">
        <v>35</v>
      </c>
      <c r="C16" s="9" t="s">
        <v>22</v>
      </c>
      <c r="D16" s="10">
        <v>204718</v>
      </c>
      <c r="E16" s="10">
        <v>164718</v>
      </c>
      <c r="F16" s="10">
        <v>164718</v>
      </c>
    </row>
    <row r="17" spans="1:6" ht="15.75">
      <c r="A17" s="8" t="s">
        <v>37</v>
      </c>
      <c r="B17" s="9" t="s">
        <v>38</v>
      </c>
      <c r="C17" s="9" t="s">
        <v>0</v>
      </c>
      <c r="D17" s="10">
        <v>60426.48</v>
      </c>
      <c r="E17" s="10">
        <v>60426.48</v>
      </c>
      <c r="F17" s="10">
        <v>60426.48</v>
      </c>
    </row>
    <row r="18" spans="1:6" ht="15.75">
      <c r="A18" s="8" t="s">
        <v>39</v>
      </c>
      <c r="B18" s="9" t="s">
        <v>38</v>
      </c>
      <c r="C18" s="9" t="s">
        <v>18</v>
      </c>
      <c r="D18" s="10">
        <v>60426.48</v>
      </c>
      <c r="E18" s="10">
        <v>60426.48</v>
      </c>
      <c r="F18" s="10">
        <v>60426.48</v>
      </c>
    </row>
  </sheetData>
  <pageMargins left="0.59055120000000005" right="0.59055120000000005" top="1.564173" bottom="0.39370080000000002" header="0.3" footer="0.3"/>
  <pageSetup paperSize="0" orientation="landscape"/>
  <headerFooter>
    <oddHeader>&amp;C&amp;P</oddHead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Table1</vt:lpstr>
      <vt:lpstr>Table2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2019-12-23T07:29:45Z</dcterms:modified>
</cp:coreProperties>
</file>